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Inkomsten" sheetId="1" state="visible" r:id="rId1"/>
    <sheet xmlns:r="http://schemas.openxmlformats.org/officeDocument/2006/relationships" name="Uitgaven" sheetId="2" state="visible" r:id="rId2"/>
    <sheet xmlns:r="http://schemas.openxmlformats.org/officeDocument/2006/relationships" name="Overzicht" sheetId="3" state="visible" r:id="rId3"/>
    <sheet xmlns:r="http://schemas.openxmlformats.org/officeDocument/2006/relationships" name="BTW Berekening" sheetId="4" state="visible" r:id="rId4"/>
    <sheet xmlns:r="http://schemas.openxmlformats.org/officeDocument/2006/relationships" name="Instructies" sheetId="5" state="visible" r:id="rId5"/>
  </sheets>
  <definedNames/>
  <calcPr calcId="124519" fullCalcOnLoad="1"/>
</workbook>
</file>

<file path=xl/styles.xml><?xml version="1.0" encoding="utf-8"?>
<styleSheet xmlns="http://schemas.openxmlformats.org/spreadsheetml/2006/main">
  <numFmts count="3">
    <numFmt numFmtId="164" formatCode="yyyy-mm-dd h:mm:ss"/>
    <numFmt numFmtId="165" formatCode="DD-MM-YYYY"/>
    <numFmt numFmtId="166" formatCode="€#,##0.00"/>
  </numFmts>
  <fonts count="9">
    <font>
      <name val="Calibri"/>
      <family val="2"/>
      <color theme="1"/>
      <sz val="11"/>
      <scheme val="minor"/>
    </font>
    <font>
      <b val="1"/>
      <color rgb="00FFFFFF"/>
      <sz val="11"/>
    </font>
    <font>
      <b val="1"/>
    </font>
    <font>
      <b val="1"/>
      <color rgb="001E3A8A"/>
      <sz val="16"/>
    </font>
    <font>
      <b val="1"/>
      <sz val="12"/>
    </font>
    <font>
      <b val="1"/>
      <color rgb="00FFFFFF"/>
      <sz val="12"/>
    </font>
    <font>
      <b val="1"/>
      <color rgb="001E3A8A"/>
      <sz val="14"/>
    </font>
    <font>
      <b val="1"/>
      <color rgb="001E3A8A"/>
      <sz val="11"/>
    </font>
    <font>
      <b val="1"/>
      <color rgb="00DC2626"/>
      <sz val="11"/>
    </font>
  </fonts>
  <fills count="6">
    <fill>
      <patternFill/>
    </fill>
    <fill>
      <patternFill patternType="gray125"/>
    </fill>
    <fill>
      <patternFill patternType="solid">
        <fgColor rgb="001E3A8A"/>
        <bgColor rgb="001E3A8A"/>
      </patternFill>
    </fill>
    <fill>
      <patternFill patternType="solid">
        <fgColor rgb="00FEF3C7"/>
        <bgColor rgb="00FEF3C7"/>
      </patternFill>
    </fill>
    <fill>
      <patternFill patternType="solid">
        <fgColor rgb="00DBEAFE"/>
        <bgColor rgb="00DBEAFE"/>
      </patternFill>
    </fill>
    <fill>
      <patternFill patternType="solid">
        <fgColor rgb="0010B981"/>
        <bgColor rgb="0010B981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7">
    <xf numFmtId="0" fontId="0" fillId="0" borderId="0" pivotButton="0" quotePrefix="0" xfId="0"/>
    <xf numFmtId="0" fontId="1" fillId="2" borderId="1" applyAlignment="1" pivotButton="0" quotePrefix="0" xfId="0">
      <alignment horizontal="center" vertical="center"/>
    </xf>
    <xf numFmtId="165" fontId="0" fillId="3" borderId="1" pivotButton="0" quotePrefix="0" xfId="0"/>
    <xf numFmtId="0" fontId="0" fillId="3" borderId="1" pivotButton="0" quotePrefix="0" xfId="0"/>
    <xf numFmtId="166" fontId="0" fillId="3" borderId="1" pivotButton="0" quotePrefix="0" xfId="0"/>
    <xf numFmtId="9" fontId="0" fillId="3" borderId="1" pivotButton="0" quotePrefix="0" xfId="0"/>
    <xf numFmtId="166" fontId="0" fillId="0" borderId="1" pivotButton="0" quotePrefix="0" xfId="0"/>
    <xf numFmtId="0" fontId="2" fillId="4" borderId="1" pivotButton="0" quotePrefix="0" xfId="0"/>
    <xf numFmtId="166" fontId="2" fillId="4" borderId="1" pivotButton="0" quotePrefix="0" xfId="0"/>
    <xf numFmtId="0" fontId="3" fillId="0" borderId="0" pivotButton="0" quotePrefix="0" xfId="0"/>
    <xf numFmtId="0" fontId="0" fillId="0" borderId="1" pivotButton="0" quotePrefix="0" xfId="0"/>
    <xf numFmtId="0" fontId="4" fillId="0" borderId="1" pivotButton="0" quotePrefix="0" xfId="0"/>
    <xf numFmtId="0" fontId="5" fillId="5" borderId="1" pivotButton="0" quotePrefix="0" xfId="0"/>
    <xf numFmtId="166" fontId="5" fillId="5" borderId="1" pivotButton="0" quotePrefix="0" xfId="0"/>
    <xf numFmtId="0" fontId="6" fillId="0" borderId="0" pivotButton="0" quotePrefix="0" xfId="0"/>
    <xf numFmtId="0" fontId="7" fillId="0" borderId="0" pivotButton="0" quotePrefix="0" xfId="0"/>
    <xf numFmtId="0" fontId="8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charts/chart1.xml><?xml version="1.0" encoding="utf-8"?>
<chartSpace xmlns="http://schemas.openxmlformats.org/drawingml/2006/chart">
  <style val="10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Inkomsten vs Uitgaven</a:t>
            </a:r>
          </a:p>
        </rich>
      </tx>
    </title>
    <plotArea>
      <pieChart>
        <varyColors val="1"/>
        <ser>
          <idx val="0"/>
          <order val="0"/>
          <spPr>
            <a:ln xmlns:a="http://schemas.openxmlformats.org/drawingml/2006/main">
              <a:prstDash val="solid"/>
            </a:ln>
          </spPr>
          <cat>
            <numRef>
              <f>'Overzicht'!$A$4:$A$5</f>
            </numRef>
          </cat>
          <val>
            <numRef>
              <f>'Overzicht'!$B$3:$B$5</f>
            </numRef>
          </val>
        </ser>
        <firstSliceAng val="0"/>
      </pieChart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drawing1.xml><?xml version="1.0" encoding="utf-8"?>
<wsDr xmlns="http://schemas.openxmlformats.org/drawingml/2006/spreadsheetDrawing">
  <oneCellAnchor>
    <from>
      <col>3</col>
      <colOff>0</colOff>
      <row>3</row>
      <rowOff>0</rowOff>
    </from>
    <ext cx="5400000" cy="270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H17"/>
  <sheetViews>
    <sheetView workbookViewId="0">
      <selection activeCell="A1" sqref="A1"/>
    </sheetView>
  </sheetViews>
  <sheetFormatPr baseColWidth="8" defaultRowHeight="15"/>
  <cols>
    <col width="12" customWidth="1" min="1" max="1"/>
    <col width="15" customWidth="1" min="2" max="2"/>
    <col width="30" customWidth="1" min="3" max="3"/>
    <col width="30" customWidth="1" min="4" max="4"/>
    <col width="18" customWidth="1" min="5" max="5"/>
    <col width="10" customWidth="1" min="6" max="6"/>
    <col width="15" customWidth="1" min="7" max="7"/>
    <col width="18" customWidth="1" min="8" max="8"/>
  </cols>
  <sheetData>
    <row r="1">
      <c r="A1" s="1" t="inlineStr">
        <is>
          <t>Datum</t>
        </is>
      </c>
      <c r="B1" s="1" t="inlineStr">
        <is>
          <t>Factuurnummer</t>
        </is>
      </c>
      <c r="C1" s="1" t="inlineStr">
        <is>
          <t>Klant</t>
        </is>
      </c>
      <c r="D1" s="1" t="inlineStr">
        <is>
          <t>Omschrijving</t>
        </is>
      </c>
      <c r="E1" s="1" t="inlineStr">
        <is>
          <t>Bedrag (excl. BTW)</t>
        </is>
      </c>
      <c r="F1" s="1" t="inlineStr">
        <is>
          <t>BTW %</t>
        </is>
      </c>
      <c r="G1" s="1" t="inlineStr">
        <is>
          <t>BTW Bedrag</t>
        </is>
      </c>
      <c r="H1" s="1" t="inlineStr">
        <is>
          <t>Totaal (incl. BTW)</t>
        </is>
      </c>
    </row>
    <row r="2">
      <c r="A2" s="2" t="n">
        <v>45379</v>
      </c>
      <c r="B2" s="3" t="inlineStr">
        <is>
          <t>2024-0001</t>
        </is>
      </c>
      <c r="C2" s="3" t="inlineStr">
        <is>
          <t>E-commerce Solutions NL</t>
        </is>
      </c>
      <c r="D2" s="3" t="inlineStr">
        <is>
          <t>Maandelijkse consultancy</t>
        </is>
      </c>
      <c r="E2" s="4" t="n">
        <v>3101</v>
      </c>
      <c r="F2" s="5" t="n">
        <v>0.21</v>
      </c>
      <c r="G2" s="6">
        <f>E2*F2</f>
        <v/>
      </c>
      <c r="H2" s="6">
        <f>E2+G2</f>
        <v/>
      </c>
    </row>
    <row r="3">
      <c r="A3" s="2" t="n">
        <v>45364</v>
      </c>
      <c r="B3" s="3" t="inlineStr">
        <is>
          <t>2024-0002</t>
        </is>
      </c>
      <c r="C3" s="3" t="inlineStr">
        <is>
          <t>Tech Innovations Nederland</t>
        </is>
      </c>
      <c r="D3" s="3" t="inlineStr">
        <is>
          <t>Projectmanagement diensten</t>
        </is>
      </c>
      <c r="E3" s="4" t="n">
        <v>2185</v>
      </c>
      <c r="F3" s="5" t="n">
        <v>0.21</v>
      </c>
      <c r="G3" s="6">
        <f>E3*F3</f>
        <v/>
      </c>
      <c r="H3" s="6">
        <f>E3+G3</f>
        <v/>
      </c>
    </row>
    <row r="4">
      <c r="A4" s="2" t="n">
        <v>45322</v>
      </c>
      <c r="B4" s="3" t="inlineStr">
        <is>
          <t>2024-0003</t>
        </is>
      </c>
      <c r="C4" s="3" t="inlineStr">
        <is>
          <t>Webdesign Studio Amsterdam BV</t>
        </is>
      </c>
      <c r="D4" s="3" t="inlineStr">
        <is>
          <t>Training en coaching</t>
        </is>
      </c>
      <c r="E4" s="4" t="n">
        <v>1674</v>
      </c>
      <c r="F4" s="5" t="n">
        <v>0.21</v>
      </c>
      <c r="G4" s="6">
        <f>E4*F4</f>
        <v/>
      </c>
      <c r="H4" s="6">
        <f>E4+G4</f>
        <v/>
      </c>
    </row>
    <row r="5">
      <c r="A5" s="2" t="n">
        <v>45322</v>
      </c>
      <c r="B5" s="3" t="inlineStr">
        <is>
          <t>2024-0004</t>
        </is>
      </c>
      <c r="C5" s="3" t="inlineStr">
        <is>
          <t>Handelshuis Van der Berg</t>
        </is>
      </c>
      <c r="D5" s="3" t="inlineStr">
        <is>
          <t>Software implementatie</t>
        </is>
      </c>
      <c r="E5" s="4" t="n">
        <v>1203</v>
      </c>
      <c r="F5" s="5" t="n">
        <v>0.21</v>
      </c>
      <c r="G5" s="6">
        <f>E5*F5</f>
        <v/>
      </c>
      <c r="H5" s="6">
        <f>E5+G5</f>
        <v/>
      </c>
    </row>
    <row r="6">
      <c r="A6" s="2" t="n">
        <v>45352</v>
      </c>
      <c r="B6" s="3" t="inlineStr">
        <is>
          <t>2024-0005</t>
        </is>
      </c>
      <c r="C6" s="3" t="inlineStr">
        <is>
          <t>Consultancy Partners</t>
        </is>
      </c>
      <c r="D6" s="3" t="inlineStr">
        <is>
          <t>Grafisch ontwerp</t>
        </is>
      </c>
      <c r="E6" s="4" t="n">
        <v>2330</v>
      </c>
      <c r="F6" s="5" t="n">
        <v>0.21</v>
      </c>
      <c r="G6" s="6">
        <f>E6*F6</f>
        <v/>
      </c>
      <c r="H6" s="6">
        <f>E6+G6</f>
        <v/>
      </c>
    </row>
    <row r="7">
      <c r="A7" s="2" t="n">
        <v>45379</v>
      </c>
      <c r="B7" s="3" t="inlineStr">
        <is>
          <t>2024-0006</t>
        </is>
      </c>
      <c r="C7" s="3" t="inlineStr">
        <is>
          <t>Consultancy Partners</t>
        </is>
      </c>
      <c r="D7" s="3" t="inlineStr">
        <is>
          <t>Website ontwikkeling</t>
        </is>
      </c>
      <c r="E7" s="4" t="n">
        <v>1837</v>
      </c>
      <c r="F7" s="5" t="n">
        <v>0.21</v>
      </c>
      <c r="G7" s="6">
        <f>E7*F7</f>
        <v/>
      </c>
      <c r="H7" s="6">
        <f>E7+G7</f>
        <v/>
      </c>
    </row>
    <row r="8">
      <c r="A8" s="2" t="n">
        <v>45346</v>
      </c>
      <c r="B8" s="3" t="inlineStr">
        <is>
          <t>2024-0007</t>
        </is>
      </c>
      <c r="C8" s="3" t="inlineStr">
        <is>
          <t>E-commerce Solutions NL</t>
        </is>
      </c>
      <c r="D8" s="3" t="inlineStr">
        <is>
          <t>Maandelijkse consultancy</t>
        </is>
      </c>
      <c r="E8" s="4" t="n">
        <v>2424</v>
      </c>
      <c r="F8" s="5" t="n">
        <v>0.21</v>
      </c>
      <c r="G8" s="6">
        <f>E8*F8</f>
        <v/>
      </c>
      <c r="H8" s="6">
        <f>E8+G8</f>
        <v/>
      </c>
    </row>
    <row r="9">
      <c r="A9" s="2" t="n">
        <v>45407</v>
      </c>
      <c r="B9" s="3" t="inlineStr">
        <is>
          <t>2024-0008</t>
        </is>
      </c>
      <c r="C9" s="3" t="inlineStr">
        <is>
          <t>E-commerce Solutions NL</t>
        </is>
      </c>
      <c r="D9" s="3" t="inlineStr">
        <is>
          <t>Training en coaching</t>
        </is>
      </c>
      <c r="E9" s="4" t="n">
        <v>2518</v>
      </c>
      <c r="F9" s="5" t="n">
        <v>0.21</v>
      </c>
      <c r="G9" s="6">
        <f>E9*F9</f>
        <v/>
      </c>
      <c r="H9" s="6">
        <f>E9+G9</f>
        <v/>
      </c>
    </row>
    <row r="10">
      <c r="A10" s="2" t="n">
        <v>45378</v>
      </c>
      <c r="B10" s="3" t="inlineStr">
        <is>
          <t>2024-0009</t>
        </is>
      </c>
      <c r="C10" s="3" t="inlineStr">
        <is>
          <t>Webdesign Studio Amsterdam BV</t>
        </is>
      </c>
      <c r="D10" s="3" t="inlineStr">
        <is>
          <t>Software implementatie</t>
        </is>
      </c>
      <c r="E10" s="4" t="n">
        <v>4646</v>
      </c>
      <c r="F10" s="5" t="n">
        <v>0.21</v>
      </c>
      <c r="G10" s="6">
        <f>E10*F10</f>
        <v/>
      </c>
      <c r="H10" s="6">
        <f>E10+G10</f>
        <v/>
      </c>
    </row>
    <row r="11">
      <c r="A11" s="2" t="n">
        <v>45319</v>
      </c>
      <c r="B11" s="3" t="inlineStr">
        <is>
          <t>2024-0010</t>
        </is>
      </c>
      <c r="C11" s="3" t="inlineStr">
        <is>
          <t>Retailbedrijf De Jong &amp; Zn</t>
        </is>
      </c>
      <c r="D11" s="3" t="inlineStr">
        <is>
          <t>Advieswerkzaamheden</t>
        </is>
      </c>
      <c r="E11" s="4" t="n">
        <v>3786</v>
      </c>
      <c r="F11" s="5" t="n">
        <v>0.21</v>
      </c>
      <c r="G11" s="6">
        <f>E11*F11</f>
        <v/>
      </c>
      <c r="H11" s="6">
        <f>E11+G11</f>
        <v/>
      </c>
    </row>
    <row r="12">
      <c r="A12" s="2" t="n">
        <v>45384</v>
      </c>
      <c r="B12" s="3" t="inlineStr">
        <is>
          <t>2024-0011</t>
        </is>
      </c>
      <c r="C12" s="3" t="inlineStr">
        <is>
          <t>Consultancy Partners</t>
        </is>
      </c>
      <c r="D12" s="3" t="inlineStr">
        <is>
          <t>Website ontwikkeling</t>
        </is>
      </c>
      <c r="E12" s="4" t="n">
        <v>1593</v>
      </c>
      <c r="F12" s="5" t="n">
        <v>0.21</v>
      </c>
      <c r="G12" s="6">
        <f>E12*F12</f>
        <v/>
      </c>
      <c r="H12" s="6">
        <f>E12+G12</f>
        <v/>
      </c>
    </row>
    <row r="13">
      <c r="A13" s="2" t="n">
        <v>45362</v>
      </c>
      <c r="B13" s="3" t="inlineStr">
        <is>
          <t>2024-0012</t>
        </is>
      </c>
      <c r="C13" s="3" t="inlineStr">
        <is>
          <t>Tech Innovations Nederland</t>
        </is>
      </c>
      <c r="D13" s="3" t="inlineStr">
        <is>
          <t>SEO optimalisatie</t>
        </is>
      </c>
      <c r="E13" s="4" t="n">
        <v>729</v>
      </c>
      <c r="F13" s="5" t="n">
        <v>0.21</v>
      </c>
      <c r="G13" s="6">
        <f>E13*F13</f>
        <v/>
      </c>
      <c r="H13" s="6">
        <f>E13+G13</f>
        <v/>
      </c>
    </row>
    <row r="14">
      <c r="A14" s="2" t="n">
        <v>45321</v>
      </c>
      <c r="B14" s="3" t="inlineStr">
        <is>
          <t>2024-0013</t>
        </is>
      </c>
      <c r="C14" s="3" t="inlineStr">
        <is>
          <t>Administratiekantoor Utrecht</t>
        </is>
      </c>
      <c r="D14" s="3" t="inlineStr">
        <is>
          <t>Content creatie</t>
        </is>
      </c>
      <c r="E14" s="4" t="n">
        <v>666</v>
      </c>
      <c r="F14" s="5" t="n">
        <v>0.21</v>
      </c>
      <c r="G14" s="6">
        <f>E14*F14</f>
        <v/>
      </c>
      <c r="H14" s="6">
        <f>E14+G14</f>
        <v/>
      </c>
    </row>
    <row r="15">
      <c r="A15" s="2" t="n">
        <v>45325</v>
      </c>
      <c r="B15" s="3" t="inlineStr">
        <is>
          <t>2024-0014</t>
        </is>
      </c>
      <c r="C15" s="3" t="inlineStr">
        <is>
          <t>Administratiekantoor Utrecht</t>
        </is>
      </c>
      <c r="D15" s="3" t="inlineStr">
        <is>
          <t>Technische support</t>
        </is>
      </c>
      <c r="E15" s="4" t="n">
        <v>2651</v>
      </c>
      <c r="F15" s="5" t="n">
        <v>0.21</v>
      </c>
      <c r="G15" s="6">
        <f>E15*F15</f>
        <v/>
      </c>
      <c r="H15" s="6">
        <f>E15+G15</f>
        <v/>
      </c>
    </row>
    <row r="16">
      <c r="A16" s="2" t="n">
        <v>45314</v>
      </c>
      <c r="B16" s="3" t="inlineStr">
        <is>
          <t>2024-0015</t>
        </is>
      </c>
      <c r="C16" s="3" t="inlineStr">
        <is>
          <t>Tech Innovations Nederland</t>
        </is>
      </c>
      <c r="D16" s="3" t="inlineStr">
        <is>
          <t>Software implementatie</t>
        </is>
      </c>
      <c r="E16" s="4" t="n">
        <v>1060</v>
      </c>
      <c r="F16" s="5" t="n">
        <v>0.21</v>
      </c>
      <c r="G16" s="6">
        <f>E16*F16</f>
        <v/>
      </c>
      <c r="H16" s="6">
        <f>E16+G16</f>
        <v/>
      </c>
    </row>
    <row r="17">
      <c r="A17" s="7" t="n"/>
      <c r="B17" s="7" t="n"/>
      <c r="C17" s="7" t="n"/>
      <c r="D17" s="7" t="inlineStr">
        <is>
          <t>TOTAAL</t>
        </is>
      </c>
      <c r="E17" s="8">
        <f>SUM(E2:E16)</f>
        <v/>
      </c>
      <c r="F17" s="7" t="n"/>
      <c r="G17" s="8">
        <f>SUM(G2:G16)</f>
        <v/>
      </c>
      <c r="H17" s="8">
        <f>SUM(H2:H16)</f>
        <v/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H22"/>
  <sheetViews>
    <sheetView workbookViewId="0">
      <selection activeCell="A1" sqref="A1"/>
    </sheetView>
  </sheetViews>
  <sheetFormatPr baseColWidth="8" defaultRowHeight="15"/>
  <cols>
    <col width="12" customWidth="1" min="1" max="1"/>
    <col width="22" customWidth="1" min="2" max="2"/>
    <col width="28" customWidth="1" min="3" max="3"/>
    <col width="30" customWidth="1" min="4" max="4"/>
    <col width="18" customWidth="1" min="5" max="5"/>
    <col width="10" customWidth="1" min="6" max="6"/>
    <col width="15" customWidth="1" min="7" max="7"/>
    <col width="18" customWidth="1" min="8" max="8"/>
  </cols>
  <sheetData>
    <row r="1">
      <c r="A1" s="1" t="inlineStr">
        <is>
          <t>Datum</t>
        </is>
      </c>
      <c r="B1" s="1" t="inlineStr">
        <is>
          <t>Categorie</t>
        </is>
      </c>
      <c r="C1" s="1" t="inlineStr">
        <is>
          <t>Leverancier</t>
        </is>
      </c>
      <c r="D1" s="1" t="inlineStr">
        <is>
          <t>Omschrijving</t>
        </is>
      </c>
      <c r="E1" s="1" t="inlineStr">
        <is>
          <t>Bedrag (incl. BTW)</t>
        </is>
      </c>
      <c r="F1" s="1" t="inlineStr">
        <is>
          <t>BTW %</t>
        </is>
      </c>
      <c r="G1" s="1" t="inlineStr">
        <is>
          <t>BTW Bedrag</t>
        </is>
      </c>
      <c r="H1" s="1" t="inlineStr">
        <is>
          <t>Bedrag (excl. BTW)</t>
        </is>
      </c>
    </row>
    <row r="2">
      <c r="A2" s="2" t="n">
        <v>45374</v>
      </c>
      <c r="B2" s="3" t="inlineStr">
        <is>
          <t>Hardware</t>
        </is>
      </c>
      <c r="C2" s="3" t="inlineStr">
        <is>
          <t>Google Ads</t>
        </is>
      </c>
      <c r="D2" s="3" t="inlineStr">
        <is>
          <t>Hardware - maand 8</t>
        </is>
      </c>
      <c r="E2" s="4" t="n">
        <v>435</v>
      </c>
      <c r="F2" s="5" t="n">
        <v>0.21</v>
      </c>
      <c r="G2" s="6">
        <f>E2-(E2/(1+F2))</f>
        <v/>
      </c>
      <c r="H2" s="6">
        <f>E2-G2</f>
        <v/>
      </c>
    </row>
    <row r="3">
      <c r="A3" s="2" t="n">
        <v>45332</v>
      </c>
      <c r="B3" s="3" t="inlineStr">
        <is>
          <t>Marketing</t>
        </is>
      </c>
      <c r="C3" s="3" t="inlineStr">
        <is>
          <t>Software Nederland</t>
        </is>
      </c>
      <c r="D3" s="3" t="inlineStr">
        <is>
          <t>Marketing - maand 7</t>
        </is>
      </c>
      <c r="E3" s="4" t="n">
        <v>415</v>
      </c>
      <c r="F3" s="5" t="n">
        <v>0.21</v>
      </c>
      <c r="G3" s="6">
        <f>E3-(E3/(1+F3))</f>
        <v/>
      </c>
      <c r="H3" s="6">
        <f>E3-G3</f>
        <v/>
      </c>
    </row>
    <row r="4">
      <c r="A4" s="2" t="n">
        <v>45349</v>
      </c>
      <c r="B4" s="3" t="inlineStr">
        <is>
          <t>Kantoorbenodigdheden</t>
        </is>
      </c>
      <c r="C4" s="3" t="inlineStr">
        <is>
          <t>Coolblue Zakelijk</t>
        </is>
      </c>
      <c r="D4" s="3" t="inlineStr">
        <is>
          <t>Kantoorbenodigdheden - maand 7</t>
        </is>
      </c>
      <c r="E4" s="4" t="n">
        <v>495</v>
      </c>
      <c r="F4" s="5" t="n">
        <v>0.21</v>
      </c>
      <c r="G4" s="6">
        <f>E4-(E4/(1+F4))</f>
        <v/>
      </c>
      <c r="H4" s="6">
        <f>E4-G4</f>
        <v/>
      </c>
    </row>
    <row r="5">
      <c r="A5" s="2" t="n">
        <v>45386</v>
      </c>
      <c r="B5" s="3" t="inlineStr">
        <is>
          <t>Telefoon/Internet</t>
        </is>
      </c>
      <c r="C5" s="3" t="inlineStr">
        <is>
          <t>Office Supplies BV</t>
        </is>
      </c>
      <c r="D5" s="3" t="inlineStr">
        <is>
          <t>Telefoon/Internet - maand 1</t>
        </is>
      </c>
      <c r="E5" s="4" t="n">
        <v>199</v>
      </c>
      <c r="F5" s="5" t="n">
        <v>0.21</v>
      </c>
      <c r="G5" s="6">
        <f>E5-(E5/(1+F5))</f>
        <v/>
      </c>
      <c r="H5" s="6">
        <f>E5-G5</f>
        <v/>
      </c>
    </row>
    <row r="6">
      <c r="A6" s="2" t="n">
        <v>45295</v>
      </c>
      <c r="B6" s="3" t="inlineStr">
        <is>
          <t>Verzekeringen</t>
        </is>
      </c>
      <c r="C6" s="3" t="inlineStr">
        <is>
          <t>Coolblue Zakelijk</t>
        </is>
      </c>
      <c r="D6" s="3" t="inlineStr">
        <is>
          <t>Verzekeringen - maand 8</t>
        </is>
      </c>
      <c r="E6" s="4" t="n">
        <v>150</v>
      </c>
      <c r="F6" s="5" t="n">
        <v>0.21</v>
      </c>
      <c r="G6" s="6">
        <f>E6-(E6/(1+F6))</f>
        <v/>
      </c>
      <c r="H6" s="6">
        <f>E6-G6</f>
        <v/>
      </c>
    </row>
    <row r="7">
      <c r="A7" s="2" t="n">
        <v>45317</v>
      </c>
      <c r="B7" s="3" t="inlineStr">
        <is>
          <t>Accountant</t>
        </is>
      </c>
      <c r="C7" s="3" t="inlineStr">
        <is>
          <t>Administratiekantoor Janssen</t>
        </is>
      </c>
      <c r="D7" s="3" t="inlineStr">
        <is>
          <t>Accountant - maand 6</t>
        </is>
      </c>
      <c r="E7" s="4" t="n">
        <v>501</v>
      </c>
      <c r="F7" s="5" t="n">
        <v>0.21</v>
      </c>
      <c r="G7" s="6">
        <f>E7-(E7/(1+F7))</f>
        <v/>
      </c>
      <c r="H7" s="6">
        <f>E7-G7</f>
        <v/>
      </c>
    </row>
    <row r="8">
      <c r="A8" s="2" t="n">
        <v>45403</v>
      </c>
      <c r="B8" s="3" t="inlineStr">
        <is>
          <t>Software/Licenties</t>
        </is>
      </c>
      <c r="C8" s="3" t="inlineStr">
        <is>
          <t>Administratiekantoor Janssen</t>
        </is>
      </c>
      <c r="D8" s="3" t="inlineStr">
        <is>
          <t>Software/Licenties - maand 7</t>
        </is>
      </c>
      <c r="E8" s="4" t="n">
        <v>544</v>
      </c>
      <c r="F8" s="5" t="n">
        <v>0.21</v>
      </c>
      <c r="G8" s="6">
        <f>E8-(E8/(1+F8))</f>
        <v/>
      </c>
      <c r="H8" s="6">
        <f>E8-G8</f>
        <v/>
      </c>
    </row>
    <row r="9">
      <c r="A9" s="2" t="n">
        <v>45379</v>
      </c>
      <c r="B9" s="3" t="inlineStr">
        <is>
          <t>Kantoorbenodigdheden</t>
        </is>
      </c>
      <c r="C9" s="3" t="inlineStr">
        <is>
          <t>Google Ads</t>
        </is>
      </c>
      <c r="D9" s="3" t="inlineStr">
        <is>
          <t>Kantoorbenodigdheden - maand 6</t>
        </is>
      </c>
      <c r="E9" s="4" t="n">
        <v>570</v>
      </c>
      <c r="F9" s="5" t="n">
        <v>0.21</v>
      </c>
      <c r="G9" s="6">
        <f>E9-(E9/(1+F9))</f>
        <v/>
      </c>
      <c r="H9" s="6">
        <f>E9-G9</f>
        <v/>
      </c>
    </row>
    <row r="10">
      <c r="A10" s="2" t="n">
        <v>45323</v>
      </c>
      <c r="B10" s="3" t="inlineStr">
        <is>
          <t>Fortbilding/Cursus</t>
        </is>
      </c>
      <c r="C10" s="3" t="inlineStr">
        <is>
          <t>Cursuscentrum Utrecht</t>
        </is>
      </c>
      <c r="D10" s="3" t="inlineStr">
        <is>
          <t>Fortbilding/Cursus - maand 9</t>
        </is>
      </c>
      <c r="E10" s="4" t="n">
        <v>1020</v>
      </c>
      <c r="F10" s="5" t="n">
        <v>0.21</v>
      </c>
      <c r="G10" s="6">
        <f>E10-(E10/(1+F10))</f>
        <v/>
      </c>
      <c r="H10" s="6">
        <f>E10-G10</f>
        <v/>
      </c>
    </row>
    <row r="11">
      <c r="A11" s="2" t="n">
        <v>45293</v>
      </c>
      <c r="B11" s="3" t="inlineStr">
        <is>
          <t>Representatie</t>
        </is>
      </c>
      <c r="C11" s="3" t="inlineStr">
        <is>
          <t>Restaurant De Vergaderzaal</t>
        </is>
      </c>
      <c r="D11" s="3" t="inlineStr">
        <is>
          <t>Representatie - maand 5</t>
        </is>
      </c>
      <c r="E11" s="4" t="n">
        <v>117</v>
      </c>
      <c r="F11" s="5" t="n">
        <v>0.21</v>
      </c>
      <c r="G11" s="6">
        <f>E11-(E11/(1+F11))</f>
        <v/>
      </c>
      <c r="H11" s="6">
        <f>E11-G11</f>
        <v/>
      </c>
    </row>
    <row r="12">
      <c r="A12" s="2" t="n">
        <v>45397</v>
      </c>
      <c r="B12" s="3" t="inlineStr">
        <is>
          <t>Verzekeringen</t>
        </is>
      </c>
      <c r="C12" s="3" t="inlineStr">
        <is>
          <t>Google Ads</t>
        </is>
      </c>
      <c r="D12" s="3" t="inlineStr">
        <is>
          <t>Verzekeringen - maand 11</t>
        </is>
      </c>
      <c r="E12" s="4" t="n">
        <v>110</v>
      </c>
      <c r="F12" s="5" t="n">
        <v>0.21</v>
      </c>
      <c r="G12" s="6">
        <f>E12-(E12/(1+F12))</f>
        <v/>
      </c>
      <c r="H12" s="6">
        <f>E12-G12</f>
        <v/>
      </c>
    </row>
    <row r="13">
      <c r="A13" s="2" t="n">
        <v>45359</v>
      </c>
      <c r="B13" s="3" t="inlineStr">
        <is>
          <t>Marketing</t>
        </is>
      </c>
      <c r="C13" s="3" t="inlineStr">
        <is>
          <t>Interpolis Zakelijk</t>
        </is>
      </c>
      <c r="D13" s="3" t="inlineStr">
        <is>
          <t>Marketing - maand 8</t>
        </is>
      </c>
      <c r="E13" s="4" t="n">
        <v>266</v>
      </c>
      <c r="F13" s="5" t="n">
        <v>0.21</v>
      </c>
      <c r="G13" s="6">
        <f>E13-(E13/(1+F13))</f>
        <v/>
      </c>
      <c r="H13" s="6">
        <f>E13-G13</f>
        <v/>
      </c>
    </row>
    <row r="14">
      <c r="A14" s="2" t="n">
        <v>45342</v>
      </c>
      <c r="B14" s="3" t="inlineStr">
        <is>
          <t>Kantoorbenodigdheden</t>
        </is>
      </c>
      <c r="C14" s="3" t="inlineStr">
        <is>
          <t>Google Ads</t>
        </is>
      </c>
      <c r="D14" s="3" t="inlineStr">
        <is>
          <t>Kantoorbenodigdheden - maand 10</t>
        </is>
      </c>
      <c r="E14" s="4" t="n">
        <v>248</v>
      </c>
      <c r="F14" s="5" t="n">
        <v>0.21</v>
      </c>
      <c r="G14" s="6">
        <f>E14-(E14/(1+F14))</f>
        <v/>
      </c>
      <c r="H14" s="6">
        <f>E14-G14</f>
        <v/>
      </c>
    </row>
    <row r="15">
      <c r="A15" s="2" t="n">
        <v>45315</v>
      </c>
      <c r="B15" s="3" t="inlineStr">
        <is>
          <t>Accountant</t>
        </is>
      </c>
      <c r="C15" s="3" t="inlineStr">
        <is>
          <t>Google Ads</t>
        </is>
      </c>
      <c r="D15" s="3" t="inlineStr">
        <is>
          <t>Accountant - maand 5</t>
        </is>
      </c>
      <c r="E15" s="4" t="n">
        <v>1438</v>
      </c>
      <c r="F15" s="5" t="n">
        <v>0.21</v>
      </c>
      <c r="G15" s="6">
        <f>E15-(E15/(1+F15))</f>
        <v/>
      </c>
      <c r="H15" s="6">
        <f>E15-G15</f>
        <v/>
      </c>
    </row>
    <row r="16">
      <c r="A16" s="2" t="n">
        <v>45406</v>
      </c>
      <c r="B16" s="3" t="inlineStr">
        <is>
          <t>Representatie</t>
        </is>
      </c>
      <c r="C16" s="3" t="inlineStr">
        <is>
          <t>Office Supplies BV</t>
        </is>
      </c>
      <c r="D16" s="3" t="inlineStr">
        <is>
          <t>Representatie - maand 6</t>
        </is>
      </c>
      <c r="E16" s="4" t="n">
        <v>588</v>
      </c>
      <c r="F16" s="5" t="n">
        <v>0.21</v>
      </c>
      <c r="G16" s="6">
        <f>E16-(E16/(1+F16))</f>
        <v/>
      </c>
      <c r="H16" s="6">
        <f>E16-G16</f>
        <v/>
      </c>
    </row>
    <row r="17">
      <c r="A17" s="2" t="n">
        <v>45409</v>
      </c>
      <c r="B17" s="3" t="inlineStr">
        <is>
          <t>Hardware</t>
        </is>
      </c>
      <c r="C17" s="3" t="inlineStr">
        <is>
          <t>Coolblue Zakelijk</t>
        </is>
      </c>
      <c r="D17" s="3" t="inlineStr">
        <is>
          <t>Hardware - maand 2</t>
        </is>
      </c>
      <c r="E17" s="4" t="n">
        <v>304</v>
      </c>
      <c r="F17" s="5" t="n">
        <v>0.21</v>
      </c>
      <c r="G17" s="6">
        <f>E17-(E17/(1+F17))</f>
        <v/>
      </c>
      <c r="H17" s="6">
        <f>E17-G17</f>
        <v/>
      </c>
    </row>
    <row r="18">
      <c r="A18" s="2" t="n">
        <v>45339</v>
      </c>
      <c r="B18" s="3" t="inlineStr">
        <is>
          <t>Hardware</t>
        </is>
      </c>
      <c r="C18" s="3" t="inlineStr">
        <is>
          <t>KPN Zakelijk</t>
        </is>
      </c>
      <c r="D18" s="3" t="inlineStr">
        <is>
          <t>Hardware - maand 1</t>
        </is>
      </c>
      <c r="E18" s="4" t="n">
        <v>655</v>
      </c>
      <c r="F18" s="5" t="n">
        <v>0.21</v>
      </c>
      <c r="G18" s="6">
        <f>E18-(E18/(1+F18))</f>
        <v/>
      </c>
      <c r="H18" s="6">
        <f>E18-G18</f>
        <v/>
      </c>
    </row>
    <row r="19">
      <c r="A19" s="2" t="n">
        <v>45318</v>
      </c>
      <c r="B19" s="3" t="inlineStr">
        <is>
          <t>Verzekeringen</t>
        </is>
      </c>
      <c r="C19" s="3" t="inlineStr">
        <is>
          <t>Coolblue Zakelijk</t>
        </is>
      </c>
      <c r="D19" s="3" t="inlineStr">
        <is>
          <t>Verzekeringen - maand 5</t>
        </is>
      </c>
      <c r="E19" s="4" t="n">
        <v>125</v>
      </c>
      <c r="F19" s="5" t="n">
        <v>0.21</v>
      </c>
      <c r="G19" s="6">
        <f>E19-(E19/(1+F19))</f>
        <v/>
      </c>
      <c r="H19" s="6">
        <f>E19-G19</f>
        <v/>
      </c>
    </row>
    <row r="20">
      <c r="A20" s="2" t="n">
        <v>45373</v>
      </c>
      <c r="B20" s="3" t="inlineStr">
        <is>
          <t>Kantoorbenodigdheden</t>
        </is>
      </c>
      <c r="C20" s="3" t="inlineStr">
        <is>
          <t>Interpolis Zakelijk</t>
        </is>
      </c>
      <c r="D20" s="3" t="inlineStr">
        <is>
          <t>Kantoorbenodigdheden - maand 8</t>
        </is>
      </c>
      <c r="E20" s="4" t="n">
        <v>170</v>
      </c>
      <c r="F20" s="5" t="n">
        <v>0.21</v>
      </c>
      <c r="G20" s="6">
        <f>E20-(E20/(1+F20))</f>
        <v/>
      </c>
      <c r="H20" s="6">
        <f>E20-G20</f>
        <v/>
      </c>
    </row>
    <row r="21">
      <c r="A21" s="2" t="n">
        <v>45307</v>
      </c>
      <c r="B21" s="3" t="inlineStr">
        <is>
          <t>Representatie</t>
        </is>
      </c>
      <c r="C21" s="3" t="inlineStr">
        <is>
          <t>KPN Zakelijk</t>
        </is>
      </c>
      <c r="D21" s="3" t="inlineStr">
        <is>
          <t>Representatie - maand 5</t>
        </is>
      </c>
      <c r="E21" s="4" t="n">
        <v>790</v>
      </c>
      <c r="F21" s="5" t="n">
        <v>0.21</v>
      </c>
      <c r="G21" s="6">
        <f>E21-(E21/(1+F21))</f>
        <v/>
      </c>
      <c r="H21" s="6">
        <f>E21-G21</f>
        <v/>
      </c>
    </row>
    <row r="22">
      <c r="A22" s="7" t="n"/>
      <c r="B22" s="7" t="n"/>
      <c r="C22" s="7" t="n"/>
      <c r="D22" s="7" t="inlineStr">
        <is>
          <t>TOTAAL</t>
        </is>
      </c>
      <c r="E22" s="8">
        <f>SUM(E2:E21)</f>
        <v/>
      </c>
      <c r="F22" s="7" t="n"/>
      <c r="G22" s="8">
        <f>SUM(G2:G21)</f>
        <v/>
      </c>
      <c r="H22" s="8">
        <f>SUM(H2:H21)</f>
        <v/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D13"/>
  <sheetViews>
    <sheetView workbookViewId="0">
      <selection activeCell="A1" sqref="A1"/>
    </sheetView>
  </sheetViews>
  <sheetFormatPr baseColWidth="8" defaultRowHeight="15"/>
  <cols>
    <col width="35" customWidth="1" min="1" max="1"/>
    <col width="20" customWidth="1" min="2" max="2"/>
  </cols>
  <sheetData>
    <row r="1">
      <c r="A1" s="9" t="inlineStr">
        <is>
          <t>FINANCIEEL OVERZICHT ZZP</t>
        </is>
      </c>
    </row>
    <row r="3">
      <c r="A3" s="1" t="inlineStr">
        <is>
          <t>Omschrijving</t>
        </is>
      </c>
      <c r="B3" s="1" t="inlineStr">
        <is>
          <t>Bedrag</t>
        </is>
      </c>
    </row>
    <row r="4">
      <c r="A4" s="10" t="inlineStr">
        <is>
          <t>Totale Inkomsten (incl. BTW)</t>
        </is>
      </c>
      <c r="B4" s="6">
        <f>Inkomsten!H17</f>
        <v/>
      </c>
    </row>
    <row r="5">
      <c r="A5" s="10" t="inlineStr">
        <is>
          <t>Totale Uitgaven (incl. BTW)</t>
        </is>
      </c>
      <c r="B5" s="6">
        <f>Uitgaven!E22</f>
        <v/>
      </c>
    </row>
    <row r="6">
      <c r="A6" s="7" t="inlineStr">
        <is>
          <t>Resultaat (voor BTW)</t>
        </is>
      </c>
      <c r="B6" s="8">
        <f>B4-B5</f>
        <v/>
      </c>
    </row>
    <row r="7">
      <c r="A7" s="10" t="n"/>
      <c r="B7" s="10" t="n"/>
    </row>
    <row r="8">
      <c r="A8" s="11" t="inlineStr">
        <is>
          <t>BTW Overzicht</t>
        </is>
      </c>
      <c r="B8" s="10" t="n"/>
    </row>
    <row r="9">
      <c r="A9" s="10" t="inlineStr">
        <is>
          <t>BTW Betaald (inkomsten)</t>
        </is>
      </c>
      <c r="B9" s="6">
        <f>Inkomsten!G17</f>
        <v/>
      </c>
    </row>
    <row r="10">
      <c r="A10" s="10" t="inlineStr">
        <is>
          <t>BTW Voorbelasting (uitgaven)</t>
        </is>
      </c>
      <c r="B10" s="6">
        <f>Uitgaven!G22</f>
        <v/>
      </c>
    </row>
    <row r="11">
      <c r="A11" s="7" t="inlineStr">
        <is>
          <t>BTW Te Betalen aan Belastingdienst</t>
        </is>
      </c>
      <c r="B11" s="8">
        <f>B9-B10</f>
        <v/>
      </c>
    </row>
    <row r="12">
      <c r="A12" s="10" t="n"/>
      <c r="B12" s="10" t="n"/>
    </row>
    <row r="13">
      <c r="A13" s="12" t="inlineStr">
        <is>
          <t>Netto Resultaat (na BTW)</t>
        </is>
      </c>
      <c r="B13" s="13">
        <f>B6-B11</f>
        <v/>
      </c>
    </row>
  </sheetData>
  <mergeCells count="1">
    <mergeCell ref="A1:D1"/>
  </mergeCells>
  <pageMargins left="0.75" right="0.75" top="1" bottom="1" header="0.5" footer="0.5"/>
  <drawing xmlns:r="http://schemas.openxmlformats.org/officeDocument/2006/relationships" r:id="rId1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E8"/>
  <sheetViews>
    <sheetView workbookViewId="0">
      <selection activeCell="A1" sqref="A1"/>
    </sheetView>
  </sheetViews>
  <sheetFormatPr baseColWidth="8" defaultRowHeight="15"/>
  <cols>
    <col width="15" customWidth="1" min="1" max="1"/>
    <col width="18" customWidth="1" min="2" max="2"/>
    <col width="18" customWidth="1" min="3" max="3"/>
    <col width="22" customWidth="1" min="4" max="4"/>
    <col width="18" customWidth="1" min="5" max="5"/>
  </cols>
  <sheetData>
    <row r="1">
      <c r="A1" s="14" t="inlineStr">
        <is>
          <t>BTW BEREKENING PER KWARTAAL</t>
        </is>
      </c>
    </row>
    <row r="3">
      <c r="A3" s="1" t="inlineStr">
        <is>
          <t>Kwartaal</t>
        </is>
      </c>
      <c r="B3" s="1" t="inlineStr">
        <is>
          <t>BTW Ontvangen</t>
        </is>
      </c>
      <c r="C3" s="1" t="inlineStr">
        <is>
          <t>BTW Betaald</t>
        </is>
      </c>
      <c r="D3" s="1" t="inlineStr">
        <is>
          <t>BTW Terug te vorderen</t>
        </is>
      </c>
      <c r="E3" s="1" t="inlineStr">
        <is>
          <t>BTW Te betalen</t>
        </is>
      </c>
    </row>
    <row r="4">
      <c r="A4" s="3" t="inlineStr">
        <is>
          <t>Q1 2024</t>
        </is>
      </c>
      <c r="B4" s="4" t="n">
        <v>5098</v>
      </c>
      <c r="C4" s="4" t="n">
        <v>1339</v>
      </c>
      <c r="D4" s="6" t="n">
        <v>0</v>
      </c>
      <c r="E4" s="6">
        <f>B4-C4</f>
        <v/>
      </c>
    </row>
    <row r="5">
      <c r="A5" s="3" t="inlineStr">
        <is>
          <t>Q2 2024</t>
        </is>
      </c>
      <c r="B5" s="4" t="n">
        <v>6026</v>
      </c>
      <c r="C5" s="4" t="n">
        <v>1442</v>
      </c>
      <c r="D5" s="6" t="n">
        <v>0</v>
      </c>
      <c r="E5" s="6">
        <f>B5-C5</f>
        <v/>
      </c>
    </row>
    <row r="6">
      <c r="A6" s="3" t="inlineStr">
        <is>
          <t>Q3 2024</t>
        </is>
      </c>
      <c r="B6" s="4" t="n">
        <v>5421</v>
      </c>
      <c r="C6" s="4" t="n">
        <v>685</v>
      </c>
      <c r="D6" s="6" t="n">
        <v>0</v>
      </c>
      <c r="E6" s="6">
        <f>B6-C6</f>
        <v/>
      </c>
    </row>
    <row r="7">
      <c r="A7" s="3" t="inlineStr">
        <is>
          <t>Q4 2024</t>
        </is>
      </c>
      <c r="B7" s="4" t="n">
        <v>5078</v>
      </c>
      <c r="C7" s="4" t="n">
        <v>1267</v>
      </c>
      <c r="D7" s="6" t="n">
        <v>0</v>
      </c>
      <c r="E7" s="6">
        <f>B7-C7</f>
        <v/>
      </c>
    </row>
    <row r="8">
      <c r="A8" s="7" t="inlineStr">
        <is>
          <t>TOTAAL</t>
        </is>
      </c>
      <c r="B8" s="8">
        <f>SUM(B4:B7)</f>
        <v/>
      </c>
      <c r="C8" s="8">
        <f>SUM(C4:C7)</f>
        <v/>
      </c>
      <c r="D8" s="8">
        <f>SUM(D4:D7)</f>
        <v/>
      </c>
      <c r="E8" s="8">
        <f>SUM(E4:E7)</f>
        <v/>
      </c>
    </row>
  </sheetData>
  <mergeCells count="1">
    <mergeCell ref="A1:E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A42"/>
  <sheetViews>
    <sheetView workbookViewId="0">
      <selection activeCell="A1" sqref="A1"/>
    </sheetView>
  </sheetViews>
  <sheetFormatPr baseColWidth="8" defaultRowHeight="15"/>
  <cols>
    <col width="70" customWidth="1" min="1" max="1"/>
  </cols>
  <sheetData>
    <row r="1">
      <c r="A1" s="9" t="inlineStr"/>
    </row>
    <row r="2">
      <c r="A2" t="inlineStr">
        <is>
          <t>HOE TE GEBRUIKEN:</t>
        </is>
      </c>
    </row>
    <row r="3">
      <c r="A3" t="inlineStr"/>
    </row>
    <row r="4">
      <c r="A4" s="15" t="inlineStr">
        <is>
          <t>1. INKOMSTEN TABBLAD</t>
        </is>
      </c>
    </row>
    <row r="5">
      <c r="A5" t="inlineStr">
        <is>
          <t xml:space="preserve">   - Voer hier al je facturen in (gele cellen)</t>
        </is>
      </c>
    </row>
    <row r="6">
      <c r="A6" t="inlineStr">
        <is>
          <t xml:space="preserve">   - Datum: datum van factuur</t>
        </is>
      </c>
    </row>
    <row r="7">
      <c r="A7" t="inlineStr">
        <is>
          <t xml:space="preserve">   - Factuurnummer: jouw eigen factuurnummering</t>
        </is>
      </c>
    </row>
    <row r="8">
      <c r="A8" t="inlineStr">
        <is>
          <t xml:space="preserve">   - Bedrag excl. BTW en BTW% invullen</t>
        </is>
      </c>
    </row>
    <row r="9">
      <c r="A9" t="inlineStr">
        <is>
          <t xml:space="preserve">   - BTW bedrag en totaal worden automatisch berekend</t>
        </is>
      </c>
    </row>
    <row r="10">
      <c r="A10" t="inlineStr"/>
    </row>
    <row r="11">
      <c r="A11" s="15" t="inlineStr">
        <is>
          <t>2. UITGAVEN TABBLAD</t>
        </is>
      </c>
    </row>
    <row r="12">
      <c r="A12" t="inlineStr">
        <is>
          <t xml:space="preserve">   - Voer hier al je zakelijke uitgaven in (gele cellen)</t>
        </is>
      </c>
    </row>
    <row r="13">
      <c r="A13" t="inlineStr">
        <is>
          <t xml:space="preserve">   - Categorie kiezen voor overzicht</t>
        </is>
      </c>
    </row>
    <row r="14">
      <c r="A14" t="inlineStr">
        <is>
          <t xml:space="preserve">   - Bedrag incl. BTW en BTW% invullen</t>
        </is>
      </c>
    </row>
    <row r="15">
      <c r="A15" t="inlineStr">
        <is>
          <t xml:space="preserve">   - BTW voorbelasting wordt automatisch berekend</t>
        </is>
      </c>
    </row>
    <row r="16">
      <c r="A16" t="inlineStr"/>
    </row>
    <row r="17">
      <c r="A17" s="15" t="inlineStr">
        <is>
          <t>3. OVERZICHT TABBLAD</t>
        </is>
      </c>
    </row>
    <row r="18">
      <c r="A18" t="inlineStr">
        <is>
          <t xml:space="preserve">   - Hier zie je automatisch je totale resultaat</t>
        </is>
      </c>
    </row>
    <row r="19">
      <c r="A19" t="inlineStr">
        <is>
          <t xml:space="preserve">   - Inkomsten minus uitgaven</t>
        </is>
      </c>
    </row>
    <row r="20">
      <c r="A20" t="inlineStr">
        <is>
          <t xml:space="preserve">   - BTW die je moet betalen aan Belastingdienst</t>
        </is>
      </c>
    </row>
    <row r="21">
      <c r="A21" t="inlineStr">
        <is>
          <t xml:space="preserve">   - Netto resultaat na BTW</t>
        </is>
      </c>
    </row>
    <row r="22">
      <c r="A22" t="inlineStr"/>
    </row>
    <row r="23">
      <c r="A23" s="15" t="inlineStr">
        <is>
          <t>4. BTW BEREKENING TABBLAD</t>
        </is>
      </c>
    </row>
    <row r="24">
      <c r="A24" t="inlineStr">
        <is>
          <t xml:space="preserve">   - Overzicht per kwartaal</t>
        </is>
      </c>
    </row>
    <row r="25">
      <c r="A25" t="inlineStr">
        <is>
          <t xml:space="preserve">   - Handig voor BTW-aangiftes</t>
        </is>
      </c>
    </row>
    <row r="26">
      <c r="A26" t="inlineStr"/>
    </row>
    <row r="27">
      <c r="A27" s="16" t="inlineStr">
        <is>
          <t>TIPS:</t>
        </is>
      </c>
    </row>
    <row r="28">
      <c r="A28" t="inlineStr">
        <is>
          <t>- Gele cellen = hier mag je in typen</t>
        </is>
      </c>
    </row>
    <row r="29">
      <c r="A29" t="inlineStr">
        <is>
          <t>- Witte cellen = bevat formules, niet aanpassen</t>
        </is>
      </c>
    </row>
    <row r="30">
      <c r="A30" t="inlineStr">
        <is>
          <t>- Bewaar regelmatig je Excel-bestand</t>
        </is>
      </c>
    </row>
    <row r="31">
      <c r="A31" t="inlineStr">
        <is>
          <t>- Maak back-ups van je administratie</t>
        </is>
      </c>
    </row>
    <row r="32">
      <c r="A32" t="inlineStr">
        <is>
          <t>- Bewaar bonnetjes en facturen 7 jaar</t>
        </is>
      </c>
    </row>
    <row r="33">
      <c r="A33" t="inlineStr"/>
    </row>
    <row r="34">
      <c r="A34" s="16" t="inlineStr">
        <is>
          <t>BTW-PERCENTAGES NEDERLAND:</t>
        </is>
      </c>
    </row>
    <row r="35">
      <c r="A35" t="inlineStr">
        <is>
          <t>- Algemeen tarief: 21%</t>
        </is>
      </c>
    </row>
    <row r="36">
      <c r="A36" t="inlineStr">
        <is>
          <t>- Verlaagd tarief: 9% (voedsel, boeken, etc.)</t>
        </is>
      </c>
    </row>
    <row r="37">
      <c r="A37" t="inlineStr">
        <is>
          <t>- 0% voor intracommunautaire leveringen</t>
        </is>
      </c>
    </row>
    <row r="38">
      <c r="A38" t="inlineStr"/>
    </row>
    <row r="39">
      <c r="A39" s="16" t="inlineStr">
        <is>
          <t>BELASTINGDIENST:</t>
        </is>
      </c>
    </row>
    <row r="40">
      <c r="A40" t="inlineStr">
        <is>
          <t>- BTW-aangifte per kwartaal of jaar</t>
        </is>
      </c>
    </row>
    <row r="41">
      <c r="A41" t="inlineStr">
        <is>
          <t>- Inkomstenbelasting aangifte voor 1 mei</t>
        </is>
      </c>
    </row>
    <row r="42">
      <c r="A42" t="inlineStr">
        <is>
          <t>- Bewaar deze administratie digitaal EN op papier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2026-02-06T13:15:59Z</dcterms:created>
  <dcterms:modified xmlns:dcterms="http://purl.org/dc/terms/" xmlns:xsi="http://www.w3.org/2001/XMLSchema-instance" xsi:type="dcterms:W3CDTF">2026-02-06T13:15:59Z</dcterms:modified>
</cp:coreProperties>
</file>